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K:\企画電算課\広域電算係（制限）\2025年度\210調達・入札等\20250107_R7年度用電算出力帳票作成業務委託\04_入札\01_入札起案\"/>
    </mc:Choice>
  </mc:AlternateContent>
  <xr:revisionPtr revIDLastSave="0" documentId="13_ncr:1_{547F921F-FEB5-4097-BB5A-BF9D4B1A49CC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別紙１" sheetId="1" r:id="rId1"/>
  </sheets>
  <definedNames>
    <definedName name="№列" localSheetId="0">!#REF!</definedName>
    <definedName name="№列">!#REF!</definedName>
    <definedName name="_xlnm.Print_Area" localSheetId="0">別紙１!$A$1:$M$21</definedName>
    <definedName name="かほ" localSheetId="0">!#REF!</definedName>
    <definedName name="かほ">!#REF!</definedName>
    <definedName name="ステータス列" localSheetId="0">!#REF!</definedName>
    <definedName name="ステータス列">!#REF!</definedName>
    <definedName name="バージョン" localSheetId="0">!#REF!</definedName>
    <definedName name="バージョン">!#REF!</definedName>
    <definedName name="プロジェクト開始日" localSheetId="0">!#REF!</definedName>
    <definedName name="プロジェクト開始日">!#REF!</definedName>
    <definedName name="開始日列" localSheetId="0">!#REF!</definedName>
    <definedName name="開始日列">!#REF!</definedName>
    <definedName name="期間列" localSheetId="0">!#REF!</definedName>
    <definedName name="期間列">!#REF!</definedName>
    <definedName name="更新日" localSheetId="0">!#REF!</definedName>
    <definedName name="更新日">!#REF!</definedName>
    <definedName name="作業タスク列" localSheetId="0">!#REF!</definedName>
    <definedName name="作業タスク列">!#REF!</definedName>
    <definedName name="作業タスク列１" localSheetId="0">!#REF!</definedName>
    <definedName name="作業タスク列１">!#REF!</definedName>
    <definedName name="作業タスク列２" localSheetId="0">!#REF!</definedName>
    <definedName name="作業タスク列２">!#REF!</definedName>
    <definedName name="作業タスク列３" localSheetId="0">!#REF!</definedName>
    <definedName name="作業タスク列３">!#REF!</definedName>
    <definedName name="作業タスク列４" localSheetId="0">!#REF!</definedName>
    <definedName name="作業タスク列４">!#REF!</definedName>
    <definedName name="終了日列" localSheetId="0">!#REF!</definedName>
    <definedName name="終了日列">!#REF!</definedName>
    <definedName name="進捗列" localSheetId="0">!#REF!</definedName>
    <definedName name="進捗列">!#REF!</definedName>
    <definedName name="担当者列" localSheetId="0">!#REF!</definedName>
    <definedName name="担当者列">!#REF!</definedName>
    <definedName name="報告日" localSheetId="0">!#REF!</definedName>
    <definedName name="報告日">!#REF!</definedName>
  </definedNames>
  <calcPr calcId="191029"/>
</workbook>
</file>

<file path=xl/calcChain.xml><?xml version="1.0" encoding="utf-8"?>
<calcChain xmlns="http://schemas.openxmlformats.org/spreadsheetml/2006/main">
  <c r="J20" i="1" l="1"/>
  <c r="J17" i="1"/>
  <c r="J16" i="1"/>
  <c r="J11" i="1"/>
  <c r="J10" i="1"/>
  <c r="J9" i="1"/>
  <c r="J7" i="1"/>
  <c r="J6" i="1"/>
  <c r="L21" i="1" l="1"/>
</calcChain>
</file>

<file path=xl/sharedStrings.xml><?xml version="1.0" encoding="utf-8"?>
<sst xmlns="http://schemas.openxmlformats.org/spreadsheetml/2006/main" count="116" uniqueCount="49">
  <si>
    <t>「別紙1」令和７年度沖縄県国民健康保険団体連合会電算出力帳票規格等一覧</t>
  </si>
  <si>
    <t>No.</t>
  </si>
  <si>
    <t>帳票名</t>
  </si>
  <si>
    <t>提供
ファイル名称</t>
  </si>
  <si>
    <t>用紙種類</t>
  </si>
  <si>
    <t>納期日</t>
  </si>
  <si>
    <t>契約予定期間
処理回数</t>
  </si>
  <si>
    <t>処理予想件数（枚数）</t>
  </si>
  <si>
    <t>単価
（税抜）</t>
  </si>
  <si>
    <t>合計額
（税抜）</t>
  </si>
  <si>
    <t>納品先</t>
  </si>
  <si>
    <t>処理１回あたりの枚数</t>
  </si>
  <si>
    <t>契約予定
期間総数</t>
  </si>
  <si>
    <t>Ⅰ．医療機関向け帳票</t>
  </si>
  <si>
    <t>診療（調剤）報酬支払額決定通知書
※柔道整復療養費含む</t>
  </si>
  <si>
    <t>KHURI_TUTI.pdf</t>
  </si>
  <si>
    <t>圧着ハガキ
（印刷業者にて調達）</t>
  </si>
  <si>
    <t>毎月６日</t>
  </si>
  <si>
    <t>国保連合会</t>
  </si>
  <si>
    <t>療養費（はり・きゅう、あん摩マッサージ）
支払額決定通知書</t>
  </si>
  <si>
    <t>支払額決定通知書.pdf</t>
  </si>
  <si>
    <t>毎月6日</t>
  </si>
  <si>
    <t>Ⅱ．国保・後期関連帳票</t>
  </si>
  <si>
    <t>高額療養費のお知らせ</t>
  </si>
  <si>
    <t>保険者番号_処理年月_RP_KDKR0004_出力区分_束区分_作成日時.pdf</t>
  </si>
  <si>
    <t>毎月２５日</t>
  </si>
  <si>
    <r>
      <t xml:space="preserve">国保保険者
</t>
    </r>
    <r>
      <rPr>
        <sz val="14"/>
        <color rgb="FF000000"/>
        <rFont val="HG丸ｺﾞｼｯｸM-PRO"/>
        <family val="3"/>
        <charset val="128"/>
      </rPr>
      <t>※高額療養費のお知らせ・高額療養費支給申請書は一緒に市町村へ納品</t>
    </r>
  </si>
  <si>
    <t>高額療養費支給申請書</t>
  </si>
  <si>
    <t>保険者番号_処理年月_RP_KDKR0005_出力区分_束区分_作成日時.pdf</t>
  </si>
  <si>
    <t>A4用紙
（印刷業者にて調達）</t>
  </si>
  <si>
    <t>医療費通知書</t>
  </si>
  <si>
    <t>IRTUUTI_K_NNNNN_保険者番号_出力区分_束区分.pdf</t>
  </si>
  <si>
    <t>圧着ハガキ(両面印刷用)
（印刷業者にて調達）</t>
  </si>
  <si>
    <t>年３回
（８月・１月・３月の20日）</t>
  </si>
  <si>
    <t>片面</t>
  </si>
  <si>
    <t>国保保険者</t>
  </si>
  <si>
    <t>両面</t>
  </si>
  <si>
    <t>ジェネリック差額通知書（国保用）</t>
  </si>
  <si>
    <t>GENERIC_NNNNN_保険者番号_出力区分_束区分.pdf</t>
  </si>
  <si>
    <t>3ヵ月に１回
（6月・9月・12月・3月の30日）</t>
  </si>
  <si>
    <t>ジェネリック差額通知書（後期用）</t>
  </si>
  <si>
    <t>年２回
（6月・12月の30日）</t>
  </si>
  <si>
    <t>後期保険者</t>
  </si>
  <si>
    <t>Ⅲ．介護保険関連帳票</t>
  </si>
  <si>
    <t>介護給付費のお知らせ</t>
  </si>
  <si>
    <t>介護保険者番号名_介護保険者名.pdf</t>
  </si>
  <si>
    <t>６ヵ月に１回
（8月・2月の1日）</t>
  </si>
  <si>
    <t>介護保険者</t>
  </si>
  <si>
    <t>合計（税抜）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</si>
</sst>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#,##0;[Red][$-411]&quot;-&quot;#,##0"/>
  </numFmts>
  <fonts count="21" x14ac:knownFonts="1">
    <font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10"/>
      <color rgb="FFFFFFFF"/>
      <name val="ＭＳ Ｐゴシック"/>
      <family val="3"/>
      <charset val="128"/>
    </font>
    <font>
      <sz val="10"/>
      <color rgb="FFCC0000"/>
      <name val="ＭＳ Ｐゴシック"/>
      <family val="3"/>
      <charset val="128"/>
    </font>
    <font>
      <b/>
      <sz val="10"/>
      <color rgb="FFFFFFFF"/>
      <name val="ＭＳ Ｐゴシック"/>
      <family val="3"/>
      <charset val="128"/>
    </font>
    <font>
      <i/>
      <sz val="10"/>
      <color rgb="FF808080"/>
      <name val="ＭＳ Ｐゴシック"/>
      <family val="3"/>
      <charset val="128"/>
    </font>
    <font>
      <sz val="10"/>
      <color rgb="FF006600"/>
      <name val="ＭＳ Ｐゴシック"/>
      <family val="3"/>
      <charset val="128"/>
    </font>
    <font>
      <b/>
      <sz val="24"/>
      <color rgb="FF000000"/>
      <name val="ＭＳ Ｐゴシック"/>
      <family val="3"/>
      <charset val="128"/>
    </font>
    <font>
      <sz val="18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u/>
      <sz val="10"/>
      <color rgb="FF0000EE"/>
      <name val="ＭＳ Ｐゴシック"/>
      <family val="3"/>
      <charset val="128"/>
    </font>
    <font>
      <sz val="10"/>
      <color rgb="FF996600"/>
      <name val="ＭＳ Ｐゴシック"/>
      <family val="3"/>
      <charset val="128"/>
    </font>
    <font>
      <sz val="10"/>
      <color rgb="FF333333"/>
      <name val="ＭＳ Ｐゴシック"/>
      <family val="3"/>
      <charset val="128"/>
    </font>
    <font>
      <sz val="24"/>
      <color rgb="FF000000"/>
      <name val="HG丸ｺﾞｼｯｸM-PRO"/>
      <family val="3"/>
      <charset val="128"/>
    </font>
    <font>
      <sz val="28"/>
      <color rgb="FF000000"/>
      <name val="HG丸ｺﾞｼｯｸM-PRO"/>
      <family val="3"/>
      <charset val="128"/>
    </font>
    <font>
      <sz val="20"/>
      <color rgb="FF000000"/>
      <name val="HG丸ｺﾞｼｯｸM-PRO"/>
      <family val="3"/>
      <charset val="128"/>
    </font>
    <font>
      <sz val="18"/>
      <color rgb="FF00000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20"/>
      <color rgb="FFFF0000"/>
      <name val="HG丸ｺﾞｼｯｸM-PRO"/>
      <family val="3"/>
      <charset val="128"/>
    </font>
    <font>
      <sz val="6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E699"/>
        <bgColor rgb="FFFFE699"/>
      </patternFill>
    </fill>
    <fill>
      <patternFill patternType="solid">
        <fgColor rgb="FFFFFF00"/>
        <bgColor rgb="FFFFFF00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9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176" fontId="1" fillId="0" borderId="0" applyFon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7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2" fillId="8" borderId="0" applyNumberFormat="0" applyBorder="0" applyProtection="0">
      <alignment vertical="center"/>
    </xf>
    <xf numFmtId="0" fontId="13" fillId="8" borderId="1" applyNumberFormat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</cellStyleXfs>
  <cellXfs count="56">
    <xf numFmtId="0" fontId="0" fillId="0" borderId="0" xfId="0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176" fontId="14" fillId="0" borderId="0" xfId="7" applyFont="1" applyFill="1" applyAlignment="1">
      <alignment horizontal="right" vertical="center" wrapText="1"/>
    </xf>
    <xf numFmtId="0" fontId="15" fillId="0" borderId="0" xfId="0" applyFont="1" applyAlignment="1">
      <alignment horizontal="right" vertical="top"/>
    </xf>
    <xf numFmtId="0" fontId="16" fillId="9" borderId="0" xfId="0" applyFont="1" applyFill="1">
      <alignment vertical="center"/>
    </xf>
    <xf numFmtId="0" fontId="16" fillId="9" borderId="0" xfId="0" applyFont="1" applyFill="1" applyAlignment="1">
      <alignment horizontal="center" vertical="center"/>
    </xf>
    <xf numFmtId="0" fontId="14" fillId="0" borderId="3" xfId="0" applyFont="1" applyBorder="1">
      <alignment vertical="center"/>
    </xf>
    <xf numFmtId="0" fontId="14" fillId="0" borderId="4" xfId="0" applyFont="1" applyBorder="1">
      <alignment vertical="center"/>
    </xf>
    <xf numFmtId="0" fontId="16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176" fontId="16" fillId="10" borderId="2" xfId="7" applyFont="1" applyFill="1" applyBorder="1" applyAlignment="1">
      <alignment horizontal="right" vertical="center"/>
    </xf>
    <xf numFmtId="176" fontId="16" fillId="0" borderId="2" xfId="7" applyFont="1" applyFill="1" applyBorder="1" applyAlignment="1">
      <alignment horizontal="right" vertical="center"/>
    </xf>
    <xf numFmtId="176" fontId="16" fillId="0" borderId="5" xfId="7" applyFont="1" applyFill="1" applyBorder="1" applyAlignment="1">
      <alignment horizontal="right" vertical="center"/>
    </xf>
    <xf numFmtId="0" fontId="16" fillId="0" borderId="0" xfId="0" applyFont="1">
      <alignment vertical="center"/>
    </xf>
    <xf numFmtId="0" fontId="16" fillId="0" borderId="6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0" fontId="16" fillId="10" borderId="0" xfId="0" applyFont="1" applyFill="1">
      <alignment vertical="center"/>
    </xf>
    <xf numFmtId="0" fontId="14" fillId="0" borderId="4" xfId="0" applyFont="1" applyBorder="1" applyAlignment="1">
      <alignment horizontal="left" vertical="center"/>
    </xf>
    <xf numFmtId="0" fontId="14" fillId="0" borderId="7" xfId="0" applyFont="1" applyBorder="1">
      <alignment vertical="center"/>
    </xf>
    <xf numFmtId="0" fontId="16" fillId="0" borderId="2" xfId="0" applyFont="1" applyBorder="1">
      <alignment vertical="center"/>
    </xf>
    <xf numFmtId="0" fontId="16" fillId="0" borderId="2" xfId="0" applyFont="1" applyBorder="1" applyAlignment="1">
      <alignment vertical="center" wrapText="1"/>
    </xf>
    <xf numFmtId="176" fontId="16" fillId="10" borderId="2" xfId="7" applyFont="1" applyFill="1" applyBorder="1" applyAlignment="1">
      <alignment vertical="center" wrapText="1"/>
    </xf>
    <xf numFmtId="176" fontId="16" fillId="0" borderId="2" xfId="7" applyFont="1" applyFill="1" applyBorder="1" applyAlignment="1">
      <alignment vertical="center" wrapText="1"/>
    </xf>
    <xf numFmtId="176" fontId="16" fillId="0" borderId="8" xfId="7" applyFont="1" applyFill="1" applyBorder="1" applyAlignment="1">
      <alignment vertical="center" wrapText="1"/>
    </xf>
    <xf numFmtId="176" fontId="16" fillId="0" borderId="9" xfId="7" applyFont="1" applyFill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176" fontId="16" fillId="10" borderId="2" xfId="7" applyFont="1" applyFill="1" applyBorder="1" applyAlignment="1">
      <alignment horizontal="right" vertical="center" wrapText="1"/>
    </xf>
    <xf numFmtId="0" fontId="16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176" fontId="16" fillId="0" borderId="2" xfId="7" applyFont="1" applyFill="1" applyBorder="1" applyAlignment="1">
      <alignment horizontal="right" vertical="center" wrapText="1"/>
    </xf>
    <xf numFmtId="176" fontId="16" fillId="0" borderId="5" xfId="7" applyFont="1" applyFill="1" applyBorder="1" applyAlignment="1">
      <alignment horizontal="right"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76" fontId="16" fillId="0" borderId="0" xfId="7" applyFont="1" applyFill="1" applyAlignment="1">
      <alignment horizontal="right" vertical="center" wrapText="1"/>
    </xf>
    <xf numFmtId="176" fontId="16" fillId="0" borderId="2" xfId="0" applyNumberFormat="1" applyFont="1" applyBorder="1" applyAlignment="1">
      <alignment horizontal="right" vertical="center"/>
    </xf>
    <xf numFmtId="0" fontId="0" fillId="0" borderId="4" xfId="0" applyFill="1" applyBorder="1">
      <alignment vertical="center"/>
    </xf>
    <xf numFmtId="176" fontId="16" fillId="10" borderId="2" xfId="7" applyFont="1" applyFill="1" applyBorder="1" applyAlignment="1">
      <alignment horizontal="right" vertical="center" wrapText="1"/>
    </xf>
    <xf numFmtId="0" fontId="16" fillId="0" borderId="2" xfId="0" applyFont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176" fontId="16" fillId="0" borderId="2" xfId="7" applyFont="1" applyFill="1" applyBorder="1" applyAlignment="1">
      <alignment horizontal="right" vertical="center"/>
    </xf>
    <xf numFmtId="176" fontId="16" fillId="10" borderId="2" xfId="7" applyFont="1" applyFill="1" applyBorder="1" applyAlignment="1">
      <alignment horizontal="righ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6" fillId="9" borderId="2" xfId="0" applyFont="1" applyFill="1" applyBorder="1" applyAlignment="1">
      <alignment horizontal="center" vertical="center"/>
    </xf>
    <xf numFmtId="0" fontId="16" fillId="9" borderId="2" xfId="0" applyFont="1" applyFill="1" applyBorder="1" applyAlignment="1">
      <alignment horizontal="center" vertical="center" wrapText="1"/>
    </xf>
    <xf numFmtId="176" fontId="16" fillId="9" borderId="2" xfId="7" applyFont="1" applyFill="1" applyBorder="1" applyAlignment="1">
      <alignment horizontal="center" vertical="center" wrapText="1"/>
    </xf>
  </cellXfs>
  <cellStyles count="19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Excel Built-in Comma [0]" xfId="7" xr:uid="{00000000-0005-0000-0000-000006000000}"/>
    <cellStyle name="Footnote" xfId="8" xr:uid="{00000000-0005-0000-0000-000007000000}"/>
    <cellStyle name="Good" xfId="9" xr:uid="{00000000-0005-0000-0000-000008000000}"/>
    <cellStyle name="Heading (user)" xfId="10" xr:uid="{00000000-0005-0000-0000-000009000000}"/>
    <cellStyle name="Heading 1" xfId="11" xr:uid="{00000000-0005-0000-0000-00000A000000}"/>
    <cellStyle name="Heading 2" xfId="12" xr:uid="{00000000-0005-0000-0000-00000B000000}"/>
    <cellStyle name="Hyperlink" xfId="13" xr:uid="{00000000-0005-0000-0000-00000C000000}"/>
    <cellStyle name="Neutral" xfId="14" xr:uid="{00000000-0005-0000-0000-00000D000000}"/>
    <cellStyle name="Note" xfId="15" xr:uid="{00000000-0005-0000-0000-00000E000000}"/>
    <cellStyle name="Status" xfId="16" xr:uid="{00000000-0005-0000-0000-00000F000000}"/>
    <cellStyle name="Text" xfId="17" xr:uid="{00000000-0005-0000-0000-000010000000}"/>
    <cellStyle name="Warning" xfId="18" xr:uid="{00000000-0005-0000-0000-000011000000}"/>
    <cellStyle name="標準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21"/>
  <sheetViews>
    <sheetView tabSelected="1" zoomScale="70" zoomScaleNormal="70" workbookViewId="0">
      <selection activeCell="D5" sqref="D5"/>
    </sheetView>
  </sheetViews>
  <sheetFormatPr defaultRowHeight="24" x14ac:dyDescent="0.15"/>
  <cols>
    <col min="1" max="1" width="8.75" style="19" customWidth="1"/>
    <col min="2" max="2" width="8.125" style="19" customWidth="1"/>
    <col min="3" max="3" width="53.625" style="39" customWidth="1"/>
    <col min="4" max="4" width="46.75" style="19" customWidth="1"/>
    <col min="5" max="5" width="40.75" style="39" customWidth="1"/>
    <col min="6" max="6" width="34" style="40" customWidth="1"/>
    <col min="7" max="7" width="28.5" style="39" customWidth="1"/>
    <col min="8" max="8" width="9" style="39" customWidth="1"/>
    <col min="9" max="9" width="20.875" style="41" customWidth="1"/>
    <col min="10" max="10" width="28.75" style="19" customWidth="1"/>
    <col min="11" max="11" width="22.25" style="19" customWidth="1"/>
    <col min="12" max="12" width="28.875" style="19" customWidth="1"/>
    <col min="13" max="13" width="27.5" style="11" customWidth="1"/>
    <col min="14" max="1024" width="8.25" style="19" customWidth="1"/>
    <col min="1025" max="1025" width="9" customWidth="1"/>
  </cols>
  <sheetData>
    <row r="1" spans="1:13" s="1" customFormat="1" ht="78" customHeight="1" x14ac:dyDescent="0.15">
      <c r="A1" s="1" t="s">
        <v>0</v>
      </c>
      <c r="C1" s="2"/>
      <c r="E1" s="2"/>
      <c r="F1" s="3"/>
      <c r="G1" s="2"/>
      <c r="H1" s="2"/>
      <c r="I1" s="4"/>
      <c r="M1" s="5"/>
    </row>
    <row r="2" spans="1:13" s="6" customFormat="1" ht="48" customHeight="1" x14ac:dyDescent="0.15">
      <c r="A2" s="53" t="s">
        <v>1</v>
      </c>
      <c r="B2" s="53" t="s">
        <v>2</v>
      </c>
      <c r="C2" s="53"/>
      <c r="D2" s="54" t="s">
        <v>3</v>
      </c>
      <c r="E2" s="54" t="s">
        <v>4</v>
      </c>
      <c r="F2" s="54" t="s">
        <v>5</v>
      </c>
      <c r="G2" s="54" t="s">
        <v>6</v>
      </c>
      <c r="H2" s="53" t="s">
        <v>7</v>
      </c>
      <c r="I2" s="53"/>
      <c r="J2" s="53"/>
      <c r="K2" s="54" t="s">
        <v>8</v>
      </c>
      <c r="L2" s="54" t="s">
        <v>9</v>
      </c>
      <c r="M2" s="53" t="s">
        <v>10</v>
      </c>
    </row>
    <row r="3" spans="1:13" s="7" customFormat="1" ht="41.25" customHeight="1" x14ac:dyDescent="0.15">
      <c r="A3" s="53"/>
      <c r="B3" s="53"/>
      <c r="C3" s="53"/>
      <c r="D3" s="54"/>
      <c r="E3" s="54"/>
      <c r="F3" s="54"/>
      <c r="G3" s="54"/>
      <c r="H3" s="54" t="s">
        <v>11</v>
      </c>
      <c r="I3" s="54"/>
      <c r="J3" s="55" t="s">
        <v>12</v>
      </c>
      <c r="K3" s="54"/>
      <c r="L3" s="54"/>
      <c r="M3" s="53"/>
    </row>
    <row r="4" spans="1:13" s="7" customFormat="1" ht="83.25" customHeight="1" x14ac:dyDescent="0.15">
      <c r="A4" s="53"/>
      <c r="B4" s="53"/>
      <c r="C4" s="53"/>
      <c r="D4" s="54"/>
      <c r="E4" s="54"/>
      <c r="F4" s="54"/>
      <c r="G4" s="54"/>
      <c r="H4" s="54"/>
      <c r="I4" s="54"/>
      <c r="J4" s="55"/>
      <c r="K4" s="54"/>
      <c r="L4" s="54"/>
      <c r="M4" s="53"/>
    </row>
    <row r="5" spans="1:13" s="11" customFormat="1" ht="83.25" customHeight="1" x14ac:dyDescent="0.15">
      <c r="A5" s="8" t="s">
        <v>13</v>
      </c>
      <c r="B5" s="9"/>
      <c r="C5" s="9"/>
      <c r="D5" s="9"/>
      <c r="E5" s="9"/>
      <c r="F5" s="9"/>
      <c r="G5" s="9"/>
      <c r="H5" s="43"/>
      <c r="I5" s="43"/>
      <c r="J5" s="9"/>
      <c r="K5" s="9"/>
      <c r="L5" s="9"/>
      <c r="M5" s="10"/>
    </row>
    <row r="6" spans="1:13" ht="75.75" customHeight="1" x14ac:dyDescent="0.15">
      <c r="A6" s="12">
        <v>1</v>
      </c>
      <c r="B6" s="51" t="s">
        <v>14</v>
      </c>
      <c r="C6" s="51"/>
      <c r="D6" s="13" t="s">
        <v>15</v>
      </c>
      <c r="E6" s="14" t="s">
        <v>16</v>
      </c>
      <c r="F6" s="14" t="s">
        <v>17</v>
      </c>
      <c r="G6" s="15">
        <v>12</v>
      </c>
      <c r="H6" s="48">
        <v>800</v>
      </c>
      <c r="I6" s="48"/>
      <c r="J6" s="16">
        <f>+G6*H6</f>
        <v>9600</v>
      </c>
      <c r="K6" s="17"/>
      <c r="L6" s="18">
        <v>0</v>
      </c>
      <c r="M6" s="10" t="s">
        <v>18</v>
      </c>
    </row>
    <row r="7" spans="1:13" s="22" customFormat="1" ht="75.75" customHeight="1" x14ac:dyDescent="0.15">
      <c r="A7" s="20">
        <v>2</v>
      </c>
      <c r="B7" s="52" t="s">
        <v>19</v>
      </c>
      <c r="C7" s="52"/>
      <c r="D7" s="21" t="s">
        <v>20</v>
      </c>
      <c r="E7" s="14" t="s">
        <v>16</v>
      </c>
      <c r="F7" s="14" t="s">
        <v>21</v>
      </c>
      <c r="G7" s="15">
        <v>12</v>
      </c>
      <c r="H7" s="48">
        <v>130</v>
      </c>
      <c r="I7" s="48"/>
      <c r="J7" s="16">
        <f>G7*H7</f>
        <v>1560</v>
      </c>
      <c r="K7" s="17"/>
      <c r="L7" s="18">
        <v>0</v>
      </c>
      <c r="M7" s="10" t="s">
        <v>18</v>
      </c>
    </row>
    <row r="8" spans="1:13" s="11" customFormat="1" ht="83.25" customHeight="1" x14ac:dyDescent="0.15">
      <c r="A8" s="8" t="s">
        <v>22</v>
      </c>
      <c r="B8" s="9"/>
      <c r="C8" s="9"/>
      <c r="D8" s="23"/>
      <c r="E8" s="9"/>
      <c r="F8" s="9"/>
      <c r="G8" s="9"/>
      <c r="H8" s="43"/>
      <c r="I8" s="43"/>
      <c r="J8" s="9"/>
      <c r="K8" s="9"/>
      <c r="L8" s="24"/>
      <c r="M8" s="10"/>
    </row>
    <row r="9" spans="1:13" ht="75.75" customHeight="1" x14ac:dyDescent="0.15">
      <c r="A9" s="20">
        <v>3</v>
      </c>
      <c r="B9" s="25" t="s">
        <v>23</v>
      </c>
      <c r="C9" s="26"/>
      <c r="D9" s="21" t="s">
        <v>24</v>
      </c>
      <c r="E9" s="14" t="s">
        <v>16</v>
      </c>
      <c r="F9" s="14" t="s">
        <v>25</v>
      </c>
      <c r="G9" s="15">
        <v>12</v>
      </c>
      <c r="H9" s="48">
        <v>3700</v>
      </c>
      <c r="I9" s="48"/>
      <c r="J9" s="16">
        <f>G9*H9</f>
        <v>44400</v>
      </c>
      <c r="K9" s="17"/>
      <c r="L9" s="17">
        <v>0</v>
      </c>
      <c r="M9" s="49" t="s">
        <v>26</v>
      </c>
    </row>
    <row r="10" spans="1:13" s="22" customFormat="1" ht="75.75" customHeight="1" x14ac:dyDescent="0.15">
      <c r="A10" s="20">
        <v>4</v>
      </c>
      <c r="B10" s="25" t="s">
        <v>27</v>
      </c>
      <c r="C10" s="26"/>
      <c r="D10" s="21" t="s">
        <v>28</v>
      </c>
      <c r="E10" s="14" t="s">
        <v>29</v>
      </c>
      <c r="F10" s="14" t="s">
        <v>25</v>
      </c>
      <c r="G10" s="15">
        <v>12</v>
      </c>
      <c r="H10" s="48">
        <v>7000</v>
      </c>
      <c r="I10" s="48"/>
      <c r="J10" s="16">
        <f>G10*H10</f>
        <v>84000</v>
      </c>
      <c r="K10" s="17"/>
      <c r="L10" s="17">
        <v>0</v>
      </c>
      <c r="M10" s="49"/>
    </row>
    <row r="11" spans="1:13" s="22" customFormat="1" ht="50.25" customHeight="1" x14ac:dyDescent="0.15">
      <c r="A11" s="45">
        <v>5</v>
      </c>
      <c r="B11" s="50" t="s">
        <v>30</v>
      </c>
      <c r="C11" s="50"/>
      <c r="D11" s="51" t="s">
        <v>31</v>
      </c>
      <c r="E11" s="49" t="s">
        <v>32</v>
      </c>
      <c r="F11" s="49" t="s">
        <v>33</v>
      </c>
      <c r="G11" s="49">
        <v>3</v>
      </c>
      <c r="H11" s="14" t="s">
        <v>34</v>
      </c>
      <c r="I11" s="27">
        <v>177000</v>
      </c>
      <c r="J11" s="27">
        <f>G11*I11</f>
        <v>531000</v>
      </c>
      <c r="K11" s="28"/>
      <c r="L11" s="28">
        <v>0</v>
      </c>
      <c r="M11" s="45" t="s">
        <v>35</v>
      </c>
    </row>
    <row r="12" spans="1:13" ht="87" hidden="1" customHeight="1" x14ac:dyDescent="0.15">
      <c r="A12" s="45"/>
      <c r="B12" s="50"/>
      <c r="C12" s="50"/>
      <c r="D12" s="51"/>
      <c r="E12" s="49"/>
      <c r="F12" s="49"/>
      <c r="G12" s="49"/>
      <c r="H12" s="14"/>
      <c r="I12" s="27"/>
      <c r="J12" s="27"/>
      <c r="K12" s="28"/>
      <c r="L12" s="29"/>
      <c r="M12" s="45"/>
    </row>
    <row r="13" spans="1:13" ht="87" hidden="1" customHeight="1" x14ac:dyDescent="0.15">
      <c r="A13" s="45"/>
      <c r="B13" s="50"/>
      <c r="C13" s="50"/>
      <c r="D13" s="51"/>
      <c r="E13" s="49"/>
      <c r="F13" s="49"/>
      <c r="G13" s="49"/>
      <c r="H13" s="14"/>
      <c r="I13" s="27"/>
      <c r="J13" s="27"/>
      <c r="K13" s="28"/>
      <c r="L13" s="29"/>
      <c r="M13" s="45"/>
    </row>
    <row r="14" spans="1:13" ht="87" hidden="1" customHeight="1" x14ac:dyDescent="0.15">
      <c r="A14" s="45"/>
      <c r="B14" s="50"/>
      <c r="C14" s="50"/>
      <c r="D14" s="51"/>
      <c r="E14" s="49"/>
      <c r="F14" s="49"/>
      <c r="G14" s="49"/>
      <c r="H14" s="14"/>
      <c r="I14" s="27"/>
      <c r="J14" s="27"/>
      <c r="K14" s="28"/>
      <c r="L14" s="29"/>
      <c r="M14" s="45"/>
    </row>
    <row r="15" spans="1:13" ht="87" hidden="1" customHeight="1" x14ac:dyDescent="0.15">
      <c r="A15" s="45"/>
      <c r="B15" s="50"/>
      <c r="C15" s="50"/>
      <c r="D15" s="51"/>
      <c r="E15" s="49"/>
      <c r="F15" s="49"/>
      <c r="G15" s="49"/>
      <c r="H15" s="14"/>
      <c r="I15" s="27"/>
      <c r="J15" s="27"/>
      <c r="K15" s="28"/>
      <c r="L15" s="29"/>
      <c r="M15" s="45"/>
    </row>
    <row r="16" spans="1:13" s="22" customFormat="1" ht="52.5" customHeight="1" x14ac:dyDescent="0.15">
      <c r="A16" s="45"/>
      <c r="B16" s="50"/>
      <c r="C16" s="50"/>
      <c r="D16" s="51"/>
      <c r="E16" s="49"/>
      <c r="F16" s="49"/>
      <c r="G16" s="49"/>
      <c r="H16" s="14" t="s">
        <v>36</v>
      </c>
      <c r="I16" s="27">
        <v>17000</v>
      </c>
      <c r="J16" s="27">
        <f>G11*I16</f>
        <v>51000</v>
      </c>
      <c r="K16" s="28"/>
      <c r="L16" s="30">
        <v>0</v>
      </c>
      <c r="M16" s="45"/>
    </row>
    <row r="17" spans="1:13" ht="63" x14ac:dyDescent="0.15">
      <c r="A17" s="45">
        <v>6</v>
      </c>
      <c r="B17" s="25" t="s">
        <v>37</v>
      </c>
      <c r="C17" s="26"/>
      <c r="D17" s="21" t="s">
        <v>38</v>
      </c>
      <c r="E17" s="14" t="s">
        <v>16</v>
      </c>
      <c r="F17" s="31" t="s">
        <v>39</v>
      </c>
      <c r="G17" s="15">
        <v>4</v>
      </c>
      <c r="H17" s="44">
        <v>3000</v>
      </c>
      <c r="I17" s="44"/>
      <c r="J17" s="44">
        <f>G17*H17+G18*H18</f>
        <v>17000</v>
      </c>
      <c r="K17" s="46"/>
      <c r="L17" s="47">
        <v>0</v>
      </c>
      <c r="M17" s="33" t="s">
        <v>35</v>
      </c>
    </row>
    <row r="18" spans="1:13" ht="63" customHeight="1" x14ac:dyDescent="0.15">
      <c r="A18" s="45"/>
      <c r="B18" s="25" t="s">
        <v>40</v>
      </c>
      <c r="C18" s="26"/>
      <c r="D18" s="21" t="s">
        <v>38</v>
      </c>
      <c r="E18" s="14" t="s">
        <v>16</v>
      </c>
      <c r="F18" s="31" t="s">
        <v>41</v>
      </c>
      <c r="G18" s="15">
        <v>2</v>
      </c>
      <c r="H18" s="44">
        <v>2500</v>
      </c>
      <c r="I18" s="44"/>
      <c r="J18" s="44"/>
      <c r="K18" s="46"/>
      <c r="L18" s="47"/>
      <c r="M18" s="33" t="s">
        <v>42</v>
      </c>
    </row>
    <row r="19" spans="1:13" s="11" customFormat="1" ht="83.25" customHeight="1" x14ac:dyDescent="0.15">
      <c r="A19" s="8" t="s">
        <v>43</v>
      </c>
      <c r="B19" s="9"/>
      <c r="C19" s="9"/>
      <c r="D19" s="23"/>
      <c r="E19" s="34"/>
      <c r="F19" s="9"/>
      <c r="G19" s="9"/>
      <c r="H19" s="43"/>
      <c r="I19" s="43"/>
      <c r="J19" s="9"/>
      <c r="K19" s="9"/>
      <c r="L19" s="9"/>
      <c r="M19" s="10"/>
    </row>
    <row r="20" spans="1:13" ht="75.75" customHeight="1" x14ac:dyDescent="0.15">
      <c r="A20" s="35">
        <v>7</v>
      </c>
      <c r="B20" s="25" t="s">
        <v>44</v>
      </c>
      <c r="C20" s="26"/>
      <c r="D20" s="21" t="s">
        <v>45</v>
      </c>
      <c r="E20" s="14" t="s">
        <v>16</v>
      </c>
      <c r="F20" s="14" t="s">
        <v>46</v>
      </c>
      <c r="G20" s="36">
        <v>2</v>
      </c>
      <c r="H20" s="44">
        <v>5000</v>
      </c>
      <c r="I20" s="44"/>
      <c r="J20" s="32">
        <f>G20*H20</f>
        <v>10000</v>
      </c>
      <c r="K20" s="37"/>
      <c r="L20" s="38">
        <v>0</v>
      </c>
      <c r="M20" s="10" t="s">
        <v>47</v>
      </c>
    </row>
    <row r="21" spans="1:13" s="11" customFormat="1" ht="74.25" customHeight="1" x14ac:dyDescent="0.15">
      <c r="A21" s="19"/>
      <c r="B21" s="19"/>
      <c r="C21" s="39"/>
      <c r="D21" s="19"/>
      <c r="E21" s="39"/>
      <c r="F21" s="40"/>
      <c r="G21" s="39"/>
      <c r="H21" s="39"/>
      <c r="I21" s="41"/>
      <c r="K21" s="12" t="s">
        <v>48</v>
      </c>
      <c r="L21" s="42">
        <f>L6+L7+L9+L10+L11+L16+L17+L20</f>
        <v>0</v>
      </c>
    </row>
  </sheetData>
  <mergeCells count="36">
    <mergeCell ref="G2:G4"/>
    <mergeCell ref="A2:A4"/>
    <mergeCell ref="B2:C4"/>
    <mergeCell ref="D2:D4"/>
    <mergeCell ref="E2:E4"/>
    <mergeCell ref="F2:F4"/>
    <mergeCell ref="H2:J2"/>
    <mergeCell ref="K2:K4"/>
    <mergeCell ref="L2:L4"/>
    <mergeCell ref="M2:M4"/>
    <mergeCell ref="H3:I4"/>
    <mergeCell ref="J3:J4"/>
    <mergeCell ref="G11:G16"/>
    <mergeCell ref="M11:M16"/>
    <mergeCell ref="H5:I5"/>
    <mergeCell ref="B6:C6"/>
    <mergeCell ref="H6:I6"/>
    <mergeCell ref="B7:C7"/>
    <mergeCell ref="H7:I7"/>
    <mergeCell ref="H8:I8"/>
    <mergeCell ref="A11:A16"/>
    <mergeCell ref="B11:C16"/>
    <mergeCell ref="D11:D16"/>
    <mergeCell ref="E11:E16"/>
    <mergeCell ref="F11:F16"/>
    <mergeCell ref="K17:K18"/>
    <mergeCell ref="L17:L18"/>
    <mergeCell ref="H18:I18"/>
    <mergeCell ref="H9:I9"/>
    <mergeCell ref="M9:M10"/>
    <mergeCell ref="H10:I10"/>
    <mergeCell ref="H19:I19"/>
    <mergeCell ref="H20:I20"/>
    <mergeCell ref="A17:A18"/>
    <mergeCell ref="H17:I17"/>
    <mergeCell ref="J17:J18"/>
  </mergeCells>
  <phoneticPr fontId="20"/>
  <printOptions horizontalCentered="1" verticalCentered="1"/>
  <pageMargins left="3.9763779527559107E-2" right="3.9763779527559107E-2" top="0.74803149606299213" bottom="0.74803149606299213" header="0.35433070866141703" footer="0.35433070866141703"/>
  <pageSetup paperSize="9" scale="4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</vt:lpstr>
      <vt:lpstr>別紙１!Print_Area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奥原　葉子</dc:creator>
  <cp:lastModifiedBy>010103</cp:lastModifiedBy>
  <cp:lastPrinted>2025-01-31T06:39:24Z</cp:lastPrinted>
  <dcterms:created xsi:type="dcterms:W3CDTF">2018-11-27T02:42:12Z</dcterms:created>
  <dcterms:modified xsi:type="dcterms:W3CDTF">2025-01-31T06:39:25Z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